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Доходы бюджета" sheetId="2" r:id="rId1"/>
  </sheets>
  <definedNames>
    <definedName name="_xlnm.Print_Area" localSheetId="0">'Доходы бюджета'!$A$1:$D$117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2" i="2" l="1"/>
  <c r="D110" i="2"/>
  <c r="D105" i="2"/>
  <c r="D91" i="2"/>
  <c r="D81" i="2"/>
  <c r="D52" i="2"/>
  <c r="D30" i="2"/>
  <c r="D25" i="2"/>
  <c r="D20" i="2"/>
  <c r="D18" i="2"/>
  <c r="D16" i="2"/>
  <c r="D13" i="2"/>
  <c r="D117" i="2" l="1"/>
</calcChain>
</file>

<file path=xl/sharedStrings.xml><?xml version="1.0" encoding="utf-8"?>
<sst xmlns="http://schemas.openxmlformats.org/spreadsheetml/2006/main" count="208" uniqueCount="193">
  <si>
    <t>Финансовое управление Администрации Каменского городского округа</t>
  </si>
  <si>
    <t>Наименование показателя</t>
  </si>
  <si>
    <t>Код дохода по бюджетной классификации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</si>
  <si>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</si>
  <si>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01911601083010000140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</si>
  <si>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</si>
  <si>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01911601203010000140</t>
  </si>
  <si>
    <t>Прочие неналоговые доходы бюджетов городских округов</t>
  </si>
  <si>
    <t>02911705040040000180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</si>
  <si>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</si>
  <si>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04511611050010000140</t>
  </si>
  <si>
    <t>Плата за выбросы загрязняющих веществ в атмосферный воздух стационарными объектами</t>
  </si>
  <si>
    <t>04811201010010000120</t>
  </si>
  <si>
    <t>Плата за сбросы загрязняющих веществ в водные объекты</t>
  </si>
  <si>
    <t>04811201030010000120</t>
  </si>
  <si>
    <t>Плата за размещение отходов производства</t>
  </si>
  <si>
    <t>04811201041010000120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</si>
  <si>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</si>
  <si>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04811201042010000120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</si>
  <si>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</si>
  <si>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</si>
  <si>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</si>
  <si>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</si>
  <si>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</si>
  <si>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</si>
  <si>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</si>
  <si>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10010302261010000110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</si>
  <si>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</si>
  <si>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18210102010010000110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</si>
  <si>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
</t>
  </si>
  <si>
    <t>18210102020010000110</t>
  </si>
  <si>
    <t xml:space="preserve">Налог на доходы физических лиц с доходов,  полученных физическими лицами в соответствии со статьей 228 Налогового Кодекса Российской Федерации 
</t>
  </si>
  <si>
    <t>18210102030010000110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</si>
  <si>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</si>
  <si>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18210102040010000110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</si>
  <si>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</si>
  <si>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18210102080010000110</t>
  </si>
  <si>
    <t>Налог, взимаемый с налогоплательщиков, выбравших в качестве объекта налогообложения  доходы</t>
  </si>
  <si>
    <t>18210501011010000110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</si>
  <si>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</si>
  <si>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18210501012010000110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</si>
  <si>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</si>
  <si>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18210501021010000110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</si>
  <si>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</si>
  <si>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18210501022010000110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</si>
  <si>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</si>
  <si>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18210501050010000110</t>
  </si>
  <si>
    <t xml:space="preserve">Единый налог на вмененный доход для отдельных видов деятельности 
</t>
  </si>
  <si>
    <t>18210502010020000110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</si>
  <si>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</si>
  <si>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18210502020020000110</t>
  </si>
  <si>
    <t>Единый сельскохозяйственный налог</t>
  </si>
  <si>
    <t>18210503010010000110</t>
  </si>
  <si>
    <t>Единый сельскохозяйственный налог (за налоговые периоды, истекшие до 1 января 2011 года)</t>
  </si>
  <si>
    <t>18210503020010000110</t>
  </si>
  <si>
    <t>Налог, взимаемый в связи с применением патентной системы налогообложения, зачисляемый в бюджеты городских округов</t>
  </si>
  <si>
    <t>18210504010020000110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</si>
  <si>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</si>
  <si>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18210601020040000110</t>
  </si>
  <si>
    <t>Земельный налог с организаций, обладающих земельным участком, расположенным в границах городских округов</t>
  </si>
  <si>
    <t>18210606032040000110</t>
  </si>
  <si>
    <t>Земельный налог с физических лиц, обладающих земельным участком, расположенным в границах городских округов</t>
  </si>
  <si>
    <t>18210606042040000110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</si>
  <si>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</si>
  <si>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18210803010010000110</t>
  </si>
  <si>
    <t>Земельный налог (по обязательствам, возникшим до 1 января 2006 года), мобилизуемый на территории городских округов</t>
  </si>
  <si>
    <t>18210904052040000110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</si>
  <si>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</si>
  <si>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18211610129010000140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</si>
  <si>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</si>
  <si>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90111105312040000120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</si>
  <si>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по договорам на размещение и эксплуатацию нестационарного торгового объекта на землях или земельных участках, государственная собственность на которые не разграничена)</t>
  </si>
  <si>
    <t>90111109080040000120</t>
  </si>
  <si>
    <t>Прочие доходы от оказания платных услуг (работ) получателями средств бюджетов городских округов</t>
  </si>
  <si>
    <t>90111301994040000130</t>
  </si>
  <si>
    <t>Прочие доходы от компенсации затрат бюджетов городских округов</t>
  </si>
  <si>
    <t>90111302994040000130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</si>
  <si>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</si>
  <si>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90111402042040000440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</si>
  <si>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</si>
  <si>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90111602020020000140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</si>
  <si>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</si>
  <si>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90111607010040000140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</si>
  <si>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</si>
  <si>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90111607090040000140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</si>
  <si>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</si>
  <si>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90111610031040000140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</si>
  <si>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</si>
  <si>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90111610032040000140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</si>
  <si>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</si>
  <si>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90111610123010000140</t>
  </si>
  <si>
    <t>Невыясненные поступления зачисляемые в бюджеты городских округов</t>
  </si>
  <si>
    <t>90111701040040000180</t>
  </si>
  <si>
    <t>Дотации (гранты) бюджетам городских округов за достижение показателей деятельности органов местного самоуправления</t>
  </si>
  <si>
    <t>90120216549040000150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</si>
  <si>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</si>
  <si>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90120220299040000150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</si>
  <si>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</si>
  <si>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90120220302040000150</t>
  </si>
  <si>
    <t>Субсидии бюджетам городских округов на реализацию мероприятий по обеспечению жильем молодых семей</t>
  </si>
  <si>
    <t>90120225497040000150</t>
  </si>
  <si>
    <t>Субсидии бюджетам городских округов на обеспечение комплексного развития сельских территорий</t>
  </si>
  <si>
    <t>90120225576040000150</t>
  </si>
  <si>
    <t>Прочие субсидии бюджетам городских округов</t>
  </si>
  <si>
    <t>90120229999040000150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</si>
  <si>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</si>
  <si>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90120230022040000150</t>
  </si>
  <si>
    <t>Субвенции бюджетам городских округов на выполнение передаваемых полномочий субъектов Российской Федерации</t>
  </si>
  <si>
    <t>90120230024040000150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</si>
  <si>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</si>
  <si>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90120235118040000150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</si>
  <si>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</si>
  <si>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90120235120040000150</t>
  </si>
  <si>
    <t>Субвенции бюджетам городских округов на оплату жилищно-коммунальных услуг отдельным категориям граждан</t>
  </si>
  <si>
    <t>90120235250040000150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</si>
  <si>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</si>
  <si>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90120235462040000150</t>
  </si>
  <si>
    <t>Субвенции бюджетам городских округов на проведение Всероссийской переписи населения 2020 года</t>
  </si>
  <si>
    <t>90120235469040000150</t>
  </si>
  <si>
    <t>Прочие межбюджетные трансферты, передаваемые бюджетам городских округов</t>
  </si>
  <si>
    <t>90120249999040000150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</si>
  <si>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</si>
  <si>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90121935250040000150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</si>
  <si>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</si>
  <si>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90121960010040000150</t>
  </si>
  <si>
    <t>Доходы,получаемые в виде арендной платы за земельные участки,государственная собственность на которые не разграничена и которые расположены в границах городских округов,а также средства от продажи права на заключение договоров аренды указанных земельных участков</t>
  </si>
  <si>
    <t>90211105012040000120</t>
  </si>
  <si>
    <t>Доходы от сдачи в аренду имущества, составляющего казну городских округов (за исключением земельных участков)</t>
  </si>
  <si>
    <t>90211105074040000120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</si>
  <si>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</si>
  <si>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90211109044040000120</t>
  </si>
  <si>
    <t>90211302994040000130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</si>
  <si>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</si>
  <si>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90211402043040000410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</si>
  <si>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</si>
  <si>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90211406012040000430</t>
  </si>
  <si>
    <t>90211607010040000140</t>
  </si>
  <si>
    <t>Невыясненные поступления,зачисляемые в бюджеты городских округов</t>
  </si>
  <si>
    <t>90211701040040000180</t>
  </si>
  <si>
    <t>90220216549040000150</t>
  </si>
  <si>
    <t>Доходы от оказания платных услуг (работ) получателями средств городских округов</t>
  </si>
  <si>
    <t>90611301994040000130</t>
  </si>
  <si>
    <t>90611302994040000130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</si>
  <si>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</si>
  <si>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90611402042040000410</t>
  </si>
  <si>
    <t>90611607090040000140</t>
  </si>
  <si>
    <t>90620216549040000150</t>
  </si>
  <si>
    <t>90620229999040000150</t>
  </si>
  <si>
    <t>90620230024040000150</t>
  </si>
  <si>
    <t>Прочие субвенции бюджетам городских округов</t>
  </si>
  <si>
    <t>90620239999040000150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</si>
  <si>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</si>
  <si>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90620245303040000150</t>
  </si>
  <si>
    <t>90620249999040000150</t>
  </si>
  <si>
    <t>Прочие безвозмездные поступления в бюджеты городских округов</t>
  </si>
  <si>
    <t>90620704050040000150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</si>
  <si>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</si>
  <si>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90621925304040000150</t>
  </si>
  <si>
    <t>90621960010040000150</t>
  </si>
  <si>
    <t>90820216549040000150</t>
  </si>
  <si>
    <t>Субсидия бюджетам городских округов на поддержку отрасли культуры</t>
  </si>
  <si>
    <t>90820225519040000150</t>
  </si>
  <si>
    <t>90820229999040000150</t>
  </si>
  <si>
    <t>90820249999040000150</t>
  </si>
  <si>
    <t>Прочие доходы от компенсации затрат бюджетов городских округов (возврат дебиторской задолженности прошлых лет)</t>
  </si>
  <si>
    <t>91311302994040000130</t>
  </si>
  <si>
    <t>91911610032040000140</t>
  </si>
  <si>
    <t>Дотации бюджетам городских округов на выравнивание бюджетной обеспеченности из бюджета субъекта Российской Федерации</t>
  </si>
  <si>
    <t>91920215001040000150</t>
  </si>
  <si>
    <t xml:space="preserve">Дотации бюджетам городских округов на поддержку мер по обеспечению сбалансированности бюджетов </t>
  </si>
  <si>
    <t>91920215002040000150</t>
  </si>
  <si>
    <t>91920216549040000150</t>
  </si>
  <si>
    <t>Номер строки</t>
  </si>
  <si>
    <t>Департамент по охране, контролю и регулированию использования животного мира Свердловской области</t>
  </si>
  <si>
    <t xml:space="preserve">Департамент Федеральной службы по надзору в сфере природопользования по Уральскому федеральному округу
</t>
  </si>
  <si>
    <t>Управление Федерального казначейства по Свердловской области</t>
  </si>
  <si>
    <t>Управление Федеральной налоговой службы по Свердловской области</t>
  </si>
  <si>
    <t xml:space="preserve">Администрация муниципального образования "Каменский городской округ" </t>
  </si>
  <si>
    <t>Комитет по управлению муниципальным имуществом Администрации Каменского городского округа</t>
  </si>
  <si>
    <t>Управление  образования Администрации муниципального образования "Каменский городской округ"</t>
  </si>
  <si>
    <t>Управление культуры, спорта и делам молодежи Администрации муниципального образования "Каменский городской округ"</t>
  </si>
  <si>
    <t>Контрольный орган Каменского городского округа</t>
  </si>
  <si>
    <t xml:space="preserve">Департамент по обеспечению деятельности мировых судей Свердловской области     </t>
  </si>
  <si>
    <t xml:space="preserve">Избирательная комиссия Свердловской области
</t>
  </si>
  <si>
    <t>ИТОГО ДОХОДОВ</t>
  </si>
  <si>
    <t>Исполнено, тыс. руб.</t>
  </si>
  <si>
    <t>Приложение 1</t>
  </si>
  <si>
    <t xml:space="preserve">к Решению Думы </t>
  </si>
  <si>
    <t>Каменского городского округа</t>
  </si>
  <si>
    <t>Отчет об исполнении доходов бюджета</t>
  </si>
  <si>
    <t>по кодам классификации доходов бюджета</t>
  </si>
  <si>
    <t>муниципального образования "Каменский городской округ" за 2021 год</t>
  </si>
  <si>
    <t>от 26.05.2022 № 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</si>
</sst>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1"/>
      <name val="Calibri"/>
      <family val="2"/>
      <scheme val="minor"/>
    </font>
    <font>
      <b/>
      <sz val="8"/>
      <color rgb="FF000000"/>
      <name val="Cambria"/>
      <family val="1"/>
      <charset val="204"/>
    </font>
    <font>
      <sz val="8"/>
      <color rgb="FF000000"/>
      <name val="Cambria"/>
      <family val="1"/>
      <charset val="204"/>
    </font>
    <font>
      <sz val="6"/>
      <color rgb="FF000000"/>
      <name val="Cambria"/>
      <family val="1"/>
      <charset val="204"/>
    </font>
    <font>
      <sz val="11"/>
      <color rgb="FF000000"/>
      <name val="Cambria"/>
      <family val="1"/>
      <charset val="204"/>
    </font>
    <font>
      <b/>
      <sz val="10"/>
      <color rgb="FF000000"/>
      <name val="Cambria"/>
      <family val="1"/>
      <charset val="204"/>
    </font>
    <font>
      <sz val="10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7"/>
      <color rgb="FF000000"/>
      <name val="Cambria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Liberation Serif"/>
      <charset val="204"/>
    </font>
    <font>
      <sz val="10"/>
      <color rgb="FF000000"/>
      <name val="Liberation Serif"/>
      <charset val="204"/>
    </font>
    <font>
      <sz val="8"/>
      <color rgb="FF000000"/>
      <name val="Liberation Serif"/>
      <charset val="204"/>
    </font>
    <font>
      <sz val="14"/>
      <name val="Liberation Serif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0">
    <xf numFmtId="0" fontId="0" fillId="0" borderId="0"/>
    <xf numFmtId="0" fontId="1" fillId="0" borderId="1">
      <alignment horizontal="center" vertical="center"/>
    </xf>
    <xf numFmtId="0" fontId="1" fillId="0" borderId="1">
      <alignment vertical="center"/>
    </xf>
    <xf numFmtId="0" fontId="2" fillId="0" borderId="1">
      <alignment vertical="center" wrapText="1"/>
    </xf>
    <xf numFmtId="49" fontId="2" fillId="0" borderId="1">
      <alignment vertical="center" wrapText="1"/>
    </xf>
    <xf numFmtId="0" fontId="3" fillId="0" borderId="1">
      <alignment horizontal="center" vertical="center" wrapText="1"/>
    </xf>
    <xf numFmtId="0" fontId="2" fillId="0" borderId="1">
      <alignment horizontal="right" vertical="center"/>
    </xf>
    <xf numFmtId="0" fontId="4" fillId="0" borderId="1">
      <alignment vertical="center"/>
    </xf>
    <xf numFmtId="0" fontId="5" fillId="0" borderId="1">
      <alignment horizontal="center" vertical="center"/>
    </xf>
    <xf numFmtId="0" fontId="2" fillId="0" borderId="1">
      <alignment vertical="center"/>
    </xf>
    <xf numFmtId="0" fontId="2" fillId="0" borderId="2">
      <alignment horizontal="center" vertical="center"/>
    </xf>
    <xf numFmtId="0" fontId="5" fillId="0" borderId="1">
      <alignment vertical="center"/>
    </xf>
    <xf numFmtId="49" fontId="2" fillId="0" borderId="3">
      <alignment horizontal="center" vertical="center" shrinkToFit="1"/>
    </xf>
    <xf numFmtId="0" fontId="6" fillId="0" borderId="1">
      <alignment horizontal="center" vertical="center"/>
    </xf>
    <xf numFmtId="0" fontId="2" fillId="0" borderId="4">
      <alignment horizontal="center" vertical="center"/>
    </xf>
    <xf numFmtId="1" fontId="2" fillId="0" borderId="4">
      <alignment horizontal="center" vertical="center"/>
    </xf>
    <xf numFmtId="0" fontId="2" fillId="0" borderId="1">
      <alignment horizontal="left" vertical="center" wrapText="1"/>
    </xf>
    <xf numFmtId="0" fontId="2" fillId="0" borderId="5">
      <alignment horizontal="left" vertical="center" wrapText="1"/>
    </xf>
    <xf numFmtId="1" fontId="2" fillId="0" borderId="4">
      <alignment horizontal="center" vertical="center" wrapText="1" shrinkToFit="1"/>
    </xf>
    <xf numFmtId="1" fontId="2" fillId="0" borderId="6">
      <alignment horizontal="center" vertical="center" shrinkToFit="1"/>
    </xf>
    <xf numFmtId="49" fontId="2" fillId="0" borderId="4">
      <alignment horizontal="center" vertical="center"/>
    </xf>
    <xf numFmtId="0" fontId="2" fillId="0" borderId="7">
      <alignment horizontal="center" vertical="center"/>
    </xf>
    <xf numFmtId="0" fontId="1" fillId="0" borderId="1">
      <alignment horizontal="center" vertical="center" wrapText="1"/>
    </xf>
    <xf numFmtId="0" fontId="1" fillId="0" borderId="1">
      <alignment vertical="center" wrapText="1"/>
    </xf>
    <xf numFmtId="0" fontId="2" fillId="0" borderId="8">
      <alignment horizontal="center" vertical="center" wrapText="1"/>
    </xf>
    <xf numFmtId="0" fontId="2" fillId="0" borderId="1">
      <alignment horizontal="center" vertical="center" wrapText="1"/>
    </xf>
    <xf numFmtId="0" fontId="2" fillId="0" borderId="2">
      <alignment horizontal="center" vertical="center" wrapText="1"/>
    </xf>
    <xf numFmtId="0" fontId="2" fillId="0" borderId="1">
      <alignment horizontal="center" vertical="center"/>
    </xf>
    <xf numFmtId="49" fontId="7" fillId="0" borderId="9">
      <alignment vertical="center" wrapText="1"/>
    </xf>
    <xf numFmtId="1" fontId="7" fillId="0" borderId="10">
      <alignment horizontal="center" vertical="center" shrinkToFit="1"/>
    </xf>
    <xf numFmtId="1" fontId="7" fillId="0" borderId="8">
      <alignment horizontal="center" vertical="center" shrinkToFit="1"/>
    </xf>
    <xf numFmtId="4" fontId="7" fillId="0" borderId="8">
      <alignment horizontal="right" vertical="center" shrinkToFit="1"/>
    </xf>
    <xf numFmtId="4" fontId="7" fillId="0" borderId="11">
      <alignment horizontal="right" vertical="center" shrinkToFit="1"/>
    </xf>
    <xf numFmtId="4" fontId="7" fillId="0" borderId="1">
      <alignment horizontal="right" vertical="center" shrinkToFit="1"/>
    </xf>
    <xf numFmtId="49" fontId="8" fillId="0" borderId="12">
      <alignment horizontal="left" vertical="center" wrapText="1" indent="1"/>
    </xf>
    <xf numFmtId="1" fontId="8" fillId="0" borderId="10">
      <alignment horizontal="center" vertical="center" shrinkToFit="1"/>
    </xf>
    <xf numFmtId="1" fontId="8" fillId="0" borderId="8">
      <alignment horizontal="center" vertical="center" shrinkToFit="1"/>
    </xf>
    <xf numFmtId="4" fontId="8" fillId="0" borderId="8">
      <alignment horizontal="right" vertical="center" shrinkToFit="1"/>
    </xf>
    <xf numFmtId="4" fontId="8" fillId="0" borderId="11">
      <alignment horizontal="right" vertical="center" shrinkToFit="1"/>
    </xf>
    <xf numFmtId="4" fontId="8" fillId="0" borderId="1">
      <alignment horizontal="right" vertical="center" shrinkToFit="1"/>
    </xf>
    <xf numFmtId="0" fontId="7" fillId="0" borderId="1">
      <alignment vertical="center"/>
    </xf>
    <xf numFmtId="0" fontId="7" fillId="0" borderId="13">
      <alignment vertical="center"/>
    </xf>
    <xf numFmtId="0" fontId="7" fillId="0" borderId="1">
      <alignment horizontal="left" vertical="center" wrapText="1"/>
    </xf>
    <xf numFmtId="0" fontId="7" fillId="0" borderId="1">
      <alignment vertical="center" wrapText="1"/>
    </xf>
    <xf numFmtId="0" fontId="2" fillId="0" borderId="5">
      <alignment vertical="center"/>
    </xf>
    <xf numFmtId="0" fontId="9" fillId="0" borderId="1">
      <alignment horizontal="right" vertical="center"/>
    </xf>
    <xf numFmtId="0" fontId="2" fillId="0" borderId="14">
      <alignment horizontal="center" vertical="center" wrapText="1"/>
    </xf>
    <xf numFmtId="0" fontId="2" fillId="0" borderId="15">
      <alignment horizontal="center" vertical="center" wrapText="1"/>
    </xf>
    <xf numFmtId="0" fontId="11" fillId="0" borderId="0"/>
    <xf numFmtId="0" fontId="11" fillId="0" borderId="0"/>
    <xf numFmtId="0" fontId="11" fillId="0" borderId="0"/>
    <xf numFmtId="0" fontId="10" fillId="0" borderId="1"/>
    <xf numFmtId="0" fontId="10" fillId="0" borderId="1"/>
    <xf numFmtId="0" fontId="6" fillId="2" borderId="1"/>
    <xf numFmtId="0" fontId="7" fillId="2" borderId="1"/>
    <xf numFmtId="0" fontId="4" fillId="0" borderId="1"/>
    <xf numFmtId="0" fontId="6" fillId="2" borderId="1">
      <alignment shrinkToFit="1"/>
    </xf>
    <xf numFmtId="1" fontId="2" fillId="0" borderId="4">
      <alignment horizontal="center" vertical="center" shrinkToFit="1"/>
    </xf>
    <xf numFmtId="0" fontId="7" fillId="2" borderId="1">
      <alignment shrinkToFit="1"/>
    </xf>
    <xf numFmtId="0" fontId="15" fillId="0" borderId="1"/>
  </cellStyleXfs>
  <cellXfs count="38">
    <xf numFmtId="0" fontId="0" fillId="0" borderId="0" xfId="0"/>
    <xf numFmtId="0" fontId="0" fillId="0" borderId="0" xfId="0" applyProtection="1">
      <protection locked="0"/>
    </xf>
    <xf numFmtId="0" fontId="4" fillId="0" borderId="1" xfId="7" applyNumberFormat="1" applyProtection="1">
      <alignment vertical="center"/>
    </xf>
    <xf numFmtId="0" fontId="2" fillId="0" borderId="1" xfId="9" applyNumberFormat="1" applyProtection="1">
      <alignment vertical="center"/>
    </xf>
    <xf numFmtId="0" fontId="5" fillId="0" borderId="1" xfId="11" applyNumberFormat="1" applyProtection="1">
      <alignment vertical="center"/>
    </xf>
    <xf numFmtId="0" fontId="2" fillId="0" borderId="1" xfId="25" applyNumberFormat="1" applyProtection="1">
      <alignment horizontal="center" vertical="center" wrapText="1"/>
    </xf>
    <xf numFmtId="0" fontId="2" fillId="0" borderId="1" xfId="27" applyNumberFormat="1" applyProtection="1">
      <alignment horizontal="center" vertical="center"/>
    </xf>
    <xf numFmtId="4" fontId="7" fillId="0" borderId="1" xfId="33" applyNumberFormat="1" applyProtection="1">
      <alignment horizontal="right" vertical="center" shrinkToFit="1"/>
    </xf>
    <xf numFmtId="4" fontId="8" fillId="0" borderId="1" xfId="39" applyNumberFormat="1" applyProtection="1">
      <alignment horizontal="right" vertical="center" shrinkToFit="1"/>
    </xf>
    <xf numFmtId="0" fontId="7" fillId="0" borderId="1" xfId="40" applyNumberFormat="1" applyProtection="1">
      <alignment vertical="center"/>
    </xf>
    <xf numFmtId="0" fontId="7" fillId="0" borderId="1" xfId="43" applyNumberFormat="1" applyProtection="1">
      <alignment vertical="center" wrapText="1"/>
    </xf>
    <xf numFmtId="0" fontId="13" fillId="0" borderId="16" xfId="26" applyNumberFormat="1" applyFont="1" applyBorder="1" applyProtection="1">
      <alignment horizontal="center" vertical="center" wrapText="1"/>
    </xf>
    <xf numFmtId="0" fontId="13" fillId="0" borderId="16" xfId="24" applyNumberFormat="1" applyFont="1" applyBorder="1" applyProtection="1">
      <alignment horizontal="center" vertical="center" wrapText="1"/>
    </xf>
    <xf numFmtId="0" fontId="12" fillId="0" borderId="16" xfId="0" applyFont="1" applyBorder="1" applyAlignment="1" applyProtection="1">
      <alignment horizontal="center" vertical="top"/>
      <protection locked="0"/>
    </xf>
    <xf numFmtId="1" fontId="13" fillId="0" borderId="16" xfId="30" applyNumberFormat="1" applyFont="1" applyBorder="1" applyProtection="1">
      <alignment horizontal="center" vertical="center" shrinkToFit="1"/>
    </xf>
    <xf numFmtId="49" fontId="13" fillId="0" borderId="16" xfId="28" applyNumberFormat="1" applyFont="1" applyBorder="1" applyProtection="1">
      <alignment vertical="center" wrapText="1"/>
    </xf>
    <xf numFmtId="1" fontId="13" fillId="0" borderId="16" xfId="36" applyNumberFormat="1" applyFont="1" applyBorder="1" applyAlignment="1" applyProtection="1">
      <alignment horizontal="center" vertical="top" shrinkToFit="1"/>
    </xf>
    <xf numFmtId="49" fontId="13" fillId="0" borderId="16" xfId="34" applyNumberFormat="1" applyFont="1" applyBorder="1" applyAlignment="1" applyProtection="1">
      <alignment horizontal="justify" vertical="top" wrapText="1"/>
    </xf>
    <xf numFmtId="0" fontId="14" fillId="0" borderId="16" xfId="41" applyNumberFormat="1" applyFont="1" applyBorder="1" applyProtection="1">
      <alignment vertical="center"/>
    </xf>
    <xf numFmtId="0" fontId="14" fillId="0" borderId="16" xfId="40" applyNumberFormat="1" applyFont="1" applyBorder="1" applyProtection="1">
      <alignment vertical="center"/>
    </xf>
    <xf numFmtId="164" fontId="13" fillId="0" borderId="16" xfId="31" applyNumberFormat="1" applyFont="1" applyBorder="1" applyAlignment="1" applyProtection="1">
      <alignment horizontal="right" vertical="top" shrinkToFit="1"/>
    </xf>
    <xf numFmtId="164" fontId="13" fillId="0" borderId="16" xfId="37" applyNumberFormat="1" applyFont="1" applyBorder="1" applyAlignment="1" applyProtection="1">
      <alignment horizontal="right" vertical="top" shrinkToFit="1"/>
    </xf>
    <xf numFmtId="164" fontId="13" fillId="0" borderId="16" xfId="41" applyNumberFormat="1" applyFont="1" applyBorder="1" applyProtection="1">
      <alignment vertical="center"/>
    </xf>
    <xf numFmtId="0" fontId="12" fillId="0" borderId="16" xfId="0" applyFont="1" applyBorder="1" applyAlignment="1" applyProtection="1">
      <alignment horizontal="center"/>
      <protection locked="0"/>
    </xf>
    <xf numFmtId="0" fontId="17" fillId="0" borderId="1" xfId="13" applyNumberFormat="1" applyFont="1" applyBorder="1" applyAlignment="1" applyProtection="1">
      <alignment horizontal="center" vertical="top"/>
    </xf>
    <xf numFmtId="0" fontId="18" fillId="0" borderId="1" xfId="6" applyNumberFormat="1" applyFont="1" applyBorder="1" applyAlignment="1" applyProtection="1">
      <alignment horizontal="right" vertical="top"/>
    </xf>
    <xf numFmtId="49" fontId="19" fillId="0" borderId="1" xfId="59" applyNumberFormat="1" applyFont="1" applyAlignment="1">
      <alignment horizontal="center" wrapText="1"/>
    </xf>
    <xf numFmtId="0" fontId="7" fillId="0" borderId="1" xfId="42" applyNumberFormat="1" applyProtection="1">
      <alignment horizontal="left" vertical="center" wrapText="1"/>
    </xf>
    <xf numFmtId="0" fontId="7" fillId="0" borderId="1" xfId="42">
      <alignment horizontal="left" vertical="center" wrapText="1"/>
    </xf>
    <xf numFmtId="0" fontId="13" fillId="0" borderId="16" xfId="24" applyNumberFormat="1" applyFont="1" applyBorder="1" applyAlignment="1" applyProtection="1">
      <alignment horizontal="center" vertical="center" wrapText="1"/>
    </xf>
    <xf numFmtId="0" fontId="13" fillId="0" borderId="16" xfId="24" applyFont="1" applyBorder="1" applyAlignment="1">
      <alignment horizontal="center" vertical="center" wrapText="1"/>
    </xf>
    <xf numFmtId="0" fontId="12" fillId="0" borderId="17" xfId="0" applyFont="1" applyBorder="1" applyAlignment="1" applyProtection="1">
      <alignment horizontal="center" vertical="center" wrapText="1"/>
      <protection locked="0"/>
    </xf>
    <xf numFmtId="0" fontId="12" fillId="0" borderId="18" xfId="0" applyFont="1" applyBorder="1" applyAlignment="1">
      <alignment horizontal="center" vertical="center" wrapText="1"/>
    </xf>
    <xf numFmtId="49" fontId="16" fillId="0" borderId="1" xfId="59" applyNumberFormat="1" applyFont="1" applyAlignment="1">
      <alignment horizontal="right" wrapText="1"/>
    </xf>
    <xf numFmtId="0" fontId="16" fillId="0" borderId="1" xfId="59" applyFont="1" applyAlignment="1">
      <alignment wrapText="1"/>
    </xf>
    <xf numFmtId="0" fontId="16" fillId="0" borderId="1" xfId="59" applyFont="1" applyAlignment="1">
      <alignment horizontal="right" wrapText="1"/>
    </xf>
    <xf numFmtId="49" fontId="19" fillId="0" borderId="1" xfId="59" applyNumberFormat="1" applyFont="1" applyAlignment="1">
      <alignment horizontal="center" wrapText="1"/>
    </xf>
    <xf numFmtId="0" fontId="17" fillId="0" borderId="1" xfId="13" applyNumberFormat="1" applyFont="1" applyBorder="1" applyProtection="1">
      <alignment horizontal="center" vertical="center"/>
    </xf>
  </cellXfs>
  <cellStyles count="60">
    <cellStyle name="br" xfId="50"/>
    <cellStyle name="col" xfId="49"/>
    <cellStyle name="st57" xfId="18"/>
    <cellStyle name="style0" xfId="51"/>
    <cellStyle name="td" xfId="52"/>
    <cellStyle name="tr" xfId="48"/>
    <cellStyle name="xl21" xfId="53"/>
    <cellStyle name="xl22" xfId="1"/>
    <cellStyle name="xl23" xfId="11"/>
    <cellStyle name="xl24" xfId="9"/>
    <cellStyle name="xl25" xfId="16"/>
    <cellStyle name="xl26" xfId="24"/>
    <cellStyle name="xl27" xfId="54"/>
    <cellStyle name="xl28" xfId="28"/>
    <cellStyle name="xl29" xfId="34"/>
    <cellStyle name="xl30" xfId="40"/>
    <cellStyle name="xl31" xfId="55"/>
    <cellStyle name="xl32" xfId="2"/>
    <cellStyle name="xl33" xfId="3"/>
    <cellStyle name="xl34" xfId="26"/>
    <cellStyle name="xl35" xfId="29"/>
    <cellStyle name="xl36" xfId="35"/>
    <cellStyle name="xl37" xfId="41"/>
    <cellStyle name="xl38" xfId="56"/>
    <cellStyle name="xl39" xfId="30"/>
    <cellStyle name="xl40" xfId="36"/>
    <cellStyle name="xl41" xfId="4"/>
    <cellStyle name="xl42" xfId="8"/>
    <cellStyle name="xl43" xfId="13"/>
    <cellStyle name="xl44" xfId="17"/>
    <cellStyle name="xl45" xfId="31"/>
    <cellStyle name="xl46" xfId="37"/>
    <cellStyle name="xl47" xfId="5"/>
    <cellStyle name="xl48" xfId="6"/>
    <cellStyle name="xl49" xfId="10"/>
    <cellStyle name="xl50" xfId="12"/>
    <cellStyle name="xl51" xfId="14"/>
    <cellStyle name="xl52" xfId="15"/>
    <cellStyle name="xl53" xfId="57"/>
    <cellStyle name="xl54" xfId="19"/>
    <cellStyle name="xl55" xfId="20"/>
    <cellStyle name="xl56" xfId="21"/>
    <cellStyle name="xl57" xfId="22"/>
    <cellStyle name="xl58" xfId="32"/>
    <cellStyle name="xl59" xfId="38"/>
    <cellStyle name="xl60" xfId="42"/>
    <cellStyle name="xl61" xfId="7"/>
    <cellStyle name="xl62" xfId="23"/>
    <cellStyle name="xl63" xfId="25"/>
    <cellStyle name="xl64" xfId="27"/>
    <cellStyle name="xl65" xfId="33"/>
    <cellStyle name="xl66" xfId="39"/>
    <cellStyle name="xl67" xfId="43"/>
    <cellStyle name="xl68" xfId="44"/>
    <cellStyle name="xl69" xfId="46"/>
    <cellStyle name="xl70" xfId="47"/>
    <cellStyle name="xl71" xfId="45"/>
    <cellStyle name="xl72" xfId="58"/>
    <cellStyle name="Обычный" xfId="0" builtinId="0"/>
    <cellStyle name="Обычный 2" xfId="5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8"/>
  <sheetViews>
    <sheetView showGridLines="0" tabSelected="1" view="pageBreakPreview" zoomScaleNormal="100" zoomScaleSheetLayoutView="100" workbookViewId="0">
      <selection activeCell="A5" sqref="A5:B5"/>
    </sheetView>
  </sheetViews>
  <sheetFormatPr defaultColWidth="9.109375" defaultRowHeight="14.4" x14ac:dyDescent="0.3"/>
  <cols>
    <col min="1" max="1" width="7.109375" style="1" customWidth="1"/>
    <col min="2" max="2" width="21.88671875" style="1" customWidth="1"/>
    <col min="3" max="3" width="62.33203125" style="1" customWidth="1"/>
    <col min="4" max="4" width="18.44140625" style="1" customWidth="1"/>
    <col min="5" max="5" width="20.6640625" style="1" customWidth="1"/>
    <col min="6" max="16384" width="9.109375" style="1"/>
  </cols>
  <sheetData>
    <row r="1" spans="1:5" ht="19.5" customHeight="1" x14ac:dyDescent="0.3">
      <c r="A1" s="33" t="s">
        <v>186</v>
      </c>
      <c r="B1" s="33"/>
      <c r="C1" s="33"/>
      <c r="D1" s="34"/>
      <c r="E1" s="2"/>
    </row>
    <row r="2" spans="1:5" ht="15.75" customHeight="1" x14ac:dyDescent="0.3">
      <c r="A2" s="33" t="s">
        <v>187</v>
      </c>
      <c r="B2" s="33"/>
      <c r="C2" s="33"/>
      <c r="D2" s="34"/>
      <c r="E2" s="4"/>
    </row>
    <row r="3" spans="1:5" ht="15" customHeight="1" x14ac:dyDescent="0.3">
      <c r="A3" s="33" t="s">
        <v>188</v>
      </c>
      <c r="B3" s="35"/>
      <c r="C3" s="35"/>
      <c r="D3" s="34"/>
      <c r="E3" s="4"/>
    </row>
    <row r="4" spans="1:5" ht="15" customHeight="1" x14ac:dyDescent="0.3">
      <c r="A4" s="33" t="s">
        <v>192</v>
      </c>
      <c r="B4" s="35"/>
      <c r="C4" s="35"/>
      <c r="D4" s="34"/>
      <c r="E4" s="4"/>
    </row>
    <row r="5" spans="1:5" ht="14.25" customHeight="1" x14ac:dyDescent="0.3">
      <c r="A5" s="37"/>
      <c r="B5" s="37"/>
      <c r="C5" s="24"/>
      <c r="D5" s="25"/>
      <c r="E5" s="4"/>
    </row>
    <row r="6" spans="1:5" ht="14.25" customHeight="1" x14ac:dyDescent="0.3">
      <c r="A6" s="36" t="s">
        <v>189</v>
      </c>
      <c r="B6" s="36"/>
      <c r="C6" s="36"/>
      <c r="D6" s="36"/>
      <c r="E6" s="4"/>
    </row>
    <row r="7" spans="1:5" ht="15" customHeight="1" x14ac:dyDescent="0.3">
      <c r="A7" s="36" t="s">
        <v>191</v>
      </c>
      <c r="B7" s="36"/>
      <c r="C7" s="36"/>
      <c r="D7" s="36"/>
      <c r="E7" s="4"/>
    </row>
    <row r="8" spans="1:5" ht="15" customHeight="1" x14ac:dyDescent="0.3">
      <c r="A8" s="36" t="s">
        <v>190</v>
      </c>
      <c r="B8" s="36"/>
      <c r="C8" s="36"/>
      <c r="D8" s="36"/>
      <c r="E8" s="3"/>
    </row>
    <row r="9" spans="1:5" ht="15" customHeight="1" x14ac:dyDescent="0.3">
      <c r="A9" s="26"/>
      <c r="B9" s="26"/>
      <c r="C9" s="26"/>
      <c r="D9" s="26"/>
      <c r="E9" s="3"/>
    </row>
    <row r="10" spans="1:5" ht="27" customHeight="1" x14ac:dyDescent="0.3">
      <c r="A10" s="31" t="s">
        <v>172</v>
      </c>
      <c r="B10" s="29" t="s">
        <v>2</v>
      </c>
      <c r="C10" s="29" t="s">
        <v>1</v>
      </c>
      <c r="D10" s="29" t="s">
        <v>185</v>
      </c>
      <c r="E10" s="3"/>
    </row>
    <row r="11" spans="1:5" ht="45" customHeight="1" x14ac:dyDescent="0.3">
      <c r="A11" s="32"/>
      <c r="B11" s="30"/>
      <c r="C11" s="30"/>
      <c r="D11" s="30"/>
      <c r="E11" s="5"/>
    </row>
    <row r="12" spans="1:5" ht="15.75" customHeight="1" x14ac:dyDescent="0.3">
      <c r="A12" s="23">
        <v>1</v>
      </c>
      <c r="B12" s="11">
        <v>2</v>
      </c>
      <c r="C12" s="12">
        <v>3</v>
      </c>
      <c r="D12" s="11">
        <v>4</v>
      </c>
      <c r="E12" s="6"/>
    </row>
    <row r="13" spans="1:5" ht="26.4" x14ac:dyDescent="0.3">
      <c r="A13" s="13">
        <v>1</v>
      </c>
      <c r="B13" s="14"/>
      <c r="C13" s="15" t="s">
        <v>182</v>
      </c>
      <c r="D13" s="20">
        <f>D14+D15</f>
        <v>78.150000000000006</v>
      </c>
      <c r="E13" s="7"/>
    </row>
    <row r="14" spans="1:5" ht="66" customHeight="1" x14ac:dyDescent="0.3">
      <c r="A14" s="13">
        <v>2</v>
      </c>
      <c r="B14" s="16" t="s">
        <v>4</v>
      </c>
      <c r="C14" s="17" t="s">
        <v>3</v>
      </c>
      <c r="D14" s="21">
        <v>50</v>
      </c>
      <c r="E14" s="8"/>
    </row>
    <row r="15" spans="1:5" ht="66.75" customHeight="1" x14ac:dyDescent="0.3">
      <c r="A15" s="13">
        <v>3</v>
      </c>
      <c r="B15" s="16" t="s">
        <v>6</v>
      </c>
      <c r="C15" s="17" t="s">
        <v>5</v>
      </c>
      <c r="D15" s="21">
        <v>28.15</v>
      </c>
      <c r="E15" s="8"/>
    </row>
    <row r="16" spans="1:5" ht="18.75" customHeight="1" x14ac:dyDescent="0.3">
      <c r="A16" s="13">
        <v>4</v>
      </c>
      <c r="B16" s="16"/>
      <c r="C16" s="17" t="s">
        <v>183</v>
      </c>
      <c r="D16" s="21">
        <f>D17</f>
        <v>10.888500000000001</v>
      </c>
      <c r="E16" s="8"/>
    </row>
    <row r="17" spans="1:5" x14ac:dyDescent="0.3">
      <c r="A17" s="13">
        <v>5</v>
      </c>
      <c r="B17" s="16" t="s">
        <v>8</v>
      </c>
      <c r="C17" s="17" t="s">
        <v>7</v>
      </c>
      <c r="D17" s="21">
        <v>10.888500000000001</v>
      </c>
      <c r="E17" s="8"/>
    </row>
    <row r="18" spans="1:5" ht="26.4" x14ac:dyDescent="0.3">
      <c r="A18" s="13">
        <v>6</v>
      </c>
      <c r="B18" s="16"/>
      <c r="C18" s="17" t="s">
        <v>173</v>
      </c>
      <c r="D18" s="21">
        <f>D19</f>
        <v>200</v>
      </c>
      <c r="E18" s="8"/>
    </row>
    <row r="19" spans="1:5" ht="69" customHeight="1" x14ac:dyDescent="0.3">
      <c r="A19" s="13">
        <v>7</v>
      </c>
      <c r="B19" s="16" t="s">
        <v>10</v>
      </c>
      <c r="C19" s="17" t="s">
        <v>9</v>
      </c>
      <c r="D19" s="21">
        <v>200</v>
      </c>
      <c r="E19" s="8"/>
    </row>
    <row r="20" spans="1:5" ht="33" customHeight="1" x14ac:dyDescent="0.3">
      <c r="A20" s="13">
        <v>8</v>
      </c>
      <c r="B20" s="16"/>
      <c r="C20" s="17" t="s">
        <v>174</v>
      </c>
      <c r="D20" s="21">
        <f>D21+D22+D23+D24</f>
        <v>5697.1971100000001</v>
      </c>
      <c r="E20" s="8"/>
    </row>
    <row r="21" spans="1:5" ht="26.4" x14ac:dyDescent="0.3">
      <c r="A21" s="13">
        <v>9</v>
      </c>
      <c r="B21" s="16" t="s">
        <v>12</v>
      </c>
      <c r="C21" s="17" t="s">
        <v>11</v>
      </c>
      <c r="D21" s="21">
        <v>70.28013</v>
      </c>
      <c r="E21" s="8"/>
    </row>
    <row r="22" spans="1:5" x14ac:dyDescent="0.3">
      <c r="A22" s="13">
        <v>10</v>
      </c>
      <c r="B22" s="16" t="s">
        <v>14</v>
      </c>
      <c r="C22" s="17" t="s">
        <v>13</v>
      </c>
      <c r="D22" s="21">
        <v>4.9144699999999997</v>
      </c>
      <c r="E22" s="8"/>
    </row>
    <row r="23" spans="1:5" x14ac:dyDescent="0.3">
      <c r="A23" s="13">
        <v>11</v>
      </c>
      <c r="B23" s="16" t="s">
        <v>16</v>
      </c>
      <c r="C23" s="17" t="s">
        <v>15</v>
      </c>
      <c r="D23" s="21">
        <v>5621.5290000000005</v>
      </c>
      <c r="E23" s="8"/>
    </row>
    <row r="24" spans="1:5" ht="44.25" customHeight="1" x14ac:dyDescent="0.3">
      <c r="A24" s="13">
        <v>12</v>
      </c>
      <c r="B24" s="16" t="s">
        <v>18</v>
      </c>
      <c r="C24" s="17" t="s">
        <v>17</v>
      </c>
      <c r="D24" s="21">
        <v>0.47350999999999999</v>
      </c>
      <c r="E24" s="8"/>
    </row>
    <row r="25" spans="1:5" ht="21.75" customHeight="1" x14ac:dyDescent="0.3">
      <c r="A25" s="13">
        <v>13</v>
      </c>
      <c r="B25" s="16"/>
      <c r="C25" s="17" t="s">
        <v>175</v>
      </c>
      <c r="D25" s="21">
        <f>SUM(D26:D29)</f>
        <v>82207.553879999992</v>
      </c>
      <c r="E25" s="8"/>
    </row>
    <row r="26" spans="1:5" ht="81.75" customHeight="1" x14ac:dyDescent="0.3">
      <c r="A26" s="13">
        <v>14</v>
      </c>
      <c r="B26" s="16" t="s">
        <v>20</v>
      </c>
      <c r="C26" s="17" t="s">
        <v>19</v>
      </c>
      <c r="D26" s="21">
        <v>37951.905480000001</v>
      </c>
      <c r="E26" s="8"/>
    </row>
    <row r="27" spans="1:5" ht="91.5" customHeight="1" x14ac:dyDescent="0.3">
      <c r="A27" s="13">
        <v>15</v>
      </c>
      <c r="B27" s="16" t="s">
        <v>22</v>
      </c>
      <c r="C27" s="17" t="s">
        <v>21</v>
      </c>
      <c r="D27" s="21">
        <v>266.90562</v>
      </c>
      <c r="E27" s="8"/>
    </row>
    <row r="28" spans="1:5" ht="82.5" customHeight="1" x14ac:dyDescent="0.3">
      <c r="A28" s="13">
        <v>16</v>
      </c>
      <c r="B28" s="16" t="s">
        <v>24</v>
      </c>
      <c r="C28" s="17" t="s">
        <v>23</v>
      </c>
      <c r="D28" s="21">
        <v>50460.516969999997</v>
      </c>
      <c r="E28" s="8"/>
    </row>
    <row r="29" spans="1:5" ht="77.25" customHeight="1" x14ac:dyDescent="0.3">
      <c r="A29" s="13">
        <v>17</v>
      </c>
      <c r="B29" s="16" t="s">
        <v>26</v>
      </c>
      <c r="C29" s="17" t="s">
        <v>25</v>
      </c>
      <c r="D29" s="21">
        <v>-6471.7741900000001</v>
      </c>
      <c r="E29" s="8"/>
    </row>
    <row r="30" spans="1:5" ht="21" customHeight="1" x14ac:dyDescent="0.3">
      <c r="A30" s="13">
        <v>18</v>
      </c>
      <c r="B30" s="16"/>
      <c r="C30" s="17" t="s">
        <v>176</v>
      </c>
      <c r="D30" s="21">
        <f>SUM(D31:D51)</f>
        <v>288143.20864999999</v>
      </c>
      <c r="E30" s="8"/>
    </row>
    <row r="31" spans="1:5" ht="57.75" customHeight="1" x14ac:dyDescent="0.3">
      <c r="A31" s="13">
        <v>19</v>
      </c>
      <c r="B31" s="16" t="s">
        <v>28</v>
      </c>
      <c r="C31" s="17" t="s">
        <v>27</v>
      </c>
      <c r="D31" s="21">
        <v>224230.06763000001</v>
      </c>
      <c r="E31" s="8"/>
    </row>
    <row r="32" spans="1:5" ht="82.5" customHeight="1" x14ac:dyDescent="0.3">
      <c r="A32" s="13">
        <v>20</v>
      </c>
      <c r="B32" s="16" t="s">
        <v>30</v>
      </c>
      <c r="C32" s="17" t="s">
        <v>29</v>
      </c>
      <c r="D32" s="21">
        <v>3904.4036000000001</v>
      </c>
      <c r="E32" s="8"/>
    </row>
    <row r="33" spans="1:5" ht="42.75" customHeight="1" x14ac:dyDescent="0.3">
      <c r="A33" s="13">
        <v>21</v>
      </c>
      <c r="B33" s="16" t="s">
        <v>32</v>
      </c>
      <c r="C33" s="17" t="s">
        <v>31</v>
      </c>
      <c r="D33" s="21">
        <v>1524.3653099999999</v>
      </c>
      <c r="E33" s="8"/>
    </row>
    <row r="34" spans="1:5" ht="66" customHeight="1" x14ac:dyDescent="0.3">
      <c r="A34" s="13">
        <v>22</v>
      </c>
      <c r="B34" s="16" t="s">
        <v>34</v>
      </c>
      <c r="C34" s="17" t="s">
        <v>33</v>
      </c>
      <c r="D34" s="21">
        <v>2014.3767499999999</v>
      </c>
      <c r="E34" s="8"/>
    </row>
    <row r="35" spans="1:5" ht="93" customHeight="1" x14ac:dyDescent="0.3">
      <c r="A35" s="13">
        <v>23</v>
      </c>
      <c r="B35" s="16" t="s">
        <v>36</v>
      </c>
      <c r="C35" s="17" t="s">
        <v>35</v>
      </c>
      <c r="D35" s="21">
        <v>2011.58825</v>
      </c>
      <c r="E35" s="8"/>
    </row>
    <row r="36" spans="1:5" ht="26.4" x14ac:dyDescent="0.3">
      <c r="A36" s="13">
        <v>24</v>
      </c>
      <c r="B36" s="16" t="s">
        <v>38</v>
      </c>
      <c r="C36" s="17" t="s">
        <v>37</v>
      </c>
      <c r="D36" s="21">
        <v>12302.322190000001</v>
      </c>
      <c r="E36" s="8"/>
    </row>
    <row r="37" spans="1:5" ht="39.6" x14ac:dyDescent="0.3">
      <c r="A37" s="13">
        <v>25</v>
      </c>
      <c r="B37" s="16" t="s">
        <v>40</v>
      </c>
      <c r="C37" s="17" t="s">
        <v>39</v>
      </c>
      <c r="D37" s="21">
        <v>7.1587199999999998</v>
      </c>
      <c r="E37" s="8"/>
    </row>
    <row r="38" spans="1:5" ht="52.8" x14ac:dyDescent="0.3">
      <c r="A38" s="13">
        <v>26</v>
      </c>
      <c r="B38" s="16" t="s">
        <v>42</v>
      </c>
      <c r="C38" s="17" t="s">
        <v>41</v>
      </c>
      <c r="D38" s="21">
        <v>10160.9282</v>
      </c>
      <c r="E38" s="8"/>
    </row>
    <row r="39" spans="1:5" ht="44.25" customHeight="1" x14ac:dyDescent="0.3">
      <c r="A39" s="13">
        <v>27</v>
      </c>
      <c r="B39" s="16" t="s">
        <v>44</v>
      </c>
      <c r="C39" s="17" t="s">
        <v>43</v>
      </c>
      <c r="D39" s="21">
        <v>18.143999999999998</v>
      </c>
      <c r="E39" s="8"/>
    </row>
    <row r="40" spans="1:5" ht="30" customHeight="1" x14ac:dyDescent="0.3">
      <c r="A40" s="13">
        <v>28</v>
      </c>
      <c r="B40" s="16" t="s">
        <v>46</v>
      </c>
      <c r="C40" s="17" t="s">
        <v>45</v>
      </c>
      <c r="D40" s="21">
        <v>-7.5916600000000001</v>
      </c>
      <c r="E40" s="8"/>
    </row>
    <row r="41" spans="1:5" ht="20.25" customHeight="1" x14ac:dyDescent="0.3">
      <c r="A41" s="13">
        <v>29</v>
      </c>
      <c r="B41" s="16" t="s">
        <v>48</v>
      </c>
      <c r="C41" s="17" t="s">
        <v>47</v>
      </c>
      <c r="D41" s="21">
        <v>773.00440000000003</v>
      </c>
      <c r="E41" s="8"/>
    </row>
    <row r="42" spans="1:5" ht="30" customHeight="1" x14ac:dyDescent="0.3">
      <c r="A42" s="13">
        <v>30</v>
      </c>
      <c r="B42" s="16" t="s">
        <v>50</v>
      </c>
      <c r="C42" s="17" t="s">
        <v>49</v>
      </c>
      <c r="D42" s="21">
        <v>-9.2630000000000004E-2</v>
      </c>
      <c r="E42" s="8"/>
    </row>
    <row r="43" spans="1:5" x14ac:dyDescent="0.3">
      <c r="A43" s="13">
        <v>31</v>
      </c>
      <c r="B43" s="16" t="s">
        <v>52</v>
      </c>
      <c r="C43" s="17" t="s">
        <v>51</v>
      </c>
      <c r="D43" s="21">
        <v>986.54543999999999</v>
      </c>
      <c r="E43" s="8"/>
    </row>
    <row r="44" spans="1:5" ht="26.4" x14ac:dyDescent="0.3">
      <c r="A44" s="13">
        <v>32</v>
      </c>
      <c r="B44" s="16" t="s">
        <v>54</v>
      </c>
      <c r="C44" s="17" t="s">
        <v>53</v>
      </c>
      <c r="D44" s="21">
        <v>1.0000000000000001E-5</v>
      </c>
      <c r="E44" s="8"/>
    </row>
    <row r="45" spans="1:5" ht="30" customHeight="1" x14ac:dyDescent="0.3">
      <c r="A45" s="13">
        <v>33</v>
      </c>
      <c r="B45" s="16" t="s">
        <v>56</v>
      </c>
      <c r="C45" s="17" t="s">
        <v>55</v>
      </c>
      <c r="D45" s="21">
        <v>3390.7784900000001</v>
      </c>
      <c r="E45" s="8"/>
    </row>
    <row r="46" spans="1:5" ht="39.6" x14ac:dyDescent="0.3">
      <c r="A46" s="13">
        <v>34</v>
      </c>
      <c r="B46" s="16" t="s">
        <v>58</v>
      </c>
      <c r="C46" s="17" t="s">
        <v>57</v>
      </c>
      <c r="D46" s="21">
        <v>6785.7204199999996</v>
      </c>
      <c r="E46" s="8"/>
    </row>
    <row r="47" spans="1:5" ht="26.4" x14ac:dyDescent="0.3">
      <c r="A47" s="13">
        <v>35</v>
      </c>
      <c r="B47" s="16" t="s">
        <v>60</v>
      </c>
      <c r="C47" s="17" t="s">
        <v>59</v>
      </c>
      <c r="D47" s="21">
        <v>14684.981879999999</v>
      </c>
      <c r="E47" s="8"/>
    </row>
    <row r="48" spans="1:5" ht="32.25" customHeight="1" x14ac:dyDescent="0.3">
      <c r="A48" s="13">
        <v>36</v>
      </c>
      <c r="B48" s="16" t="s">
        <v>62</v>
      </c>
      <c r="C48" s="17" t="s">
        <v>61</v>
      </c>
      <c r="D48" s="21">
        <v>5122.8282799999997</v>
      </c>
      <c r="E48" s="8"/>
    </row>
    <row r="49" spans="1:5" ht="39.6" x14ac:dyDescent="0.3">
      <c r="A49" s="13">
        <v>37</v>
      </c>
      <c r="B49" s="16" t="s">
        <v>64</v>
      </c>
      <c r="C49" s="17" t="s">
        <v>63</v>
      </c>
      <c r="D49" s="21">
        <v>235.34736000000001</v>
      </c>
      <c r="E49" s="8"/>
    </row>
    <row r="50" spans="1:5" ht="33" customHeight="1" x14ac:dyDescent="0.3">
      <c r="A50" s="13">
        <v>38</v>
      </c>
      <c r="B50" s="16" t="s">
        <v>66</v>
      </c>
      <c r="C50" s="17" t="s">
        <v>65</v>
      </c>
      <c r="D50" s="21">
        <v>-8.1999999999999998E-4</v>
      </c>
      <c r="E50" s="8"/>
    </row>
    <row r="51" spans="1:5" ht="54" customHeight="1" x14ac:dyDescent="0.3">
      <c r="A51" s="13">
        <v>39</v>
      </c>
      <c r="B51" s="16" t="s">
        <v>68</v>
      </c>
      <c r="C51" s="17" t="s">
        <v>67</v>
      </c>
      <c r="D51" s="21">
        <v>-1.66717</v>
      </c>
      <c r="E51" s="8"/>
    </row>
    <row r="52" spans="1:5" ht="29.25" customHeight="1" x14ac:dyDescent="0.3">
      <c r="A52" s="13">
        <v>40</v>
      </c>
      <c r="B52" s="16"/>
      <c r="C52" s="17" t="s">
        <v>177</v>
      </c>
      <c r="D52" s="21">
        <f>SUM(D53:D80)</f>
        <v>194773.10017000002</v>
      </c>
      <c r="E52" s="8"/>
    </row>
    <row r="53" spans="1:5" ht="81" customHeight="1" x14ac:dyDescent="0.3">
      <c r="A53" s="13">
        <v>41</v>
      </c>
      <c r="B53" s="16" t="s">
        <v>70</v>
      </c>
      <c r="C53" s="17" t="s">
        <v>69</v>
      </c>
      <c r="D53" s="21">
        <v>1.03444</v>
      </c>
      <c r="E53" s="8"/>
    </row>
    <row r="54" spans="1:5" ht="106.5" customHeight="1" x14ac:dyDescent="0.3">
      <c r="A54" s="13">
        <v>42</v>
      </c>
      <c r="B54" s="16" t="s">
        <v>72</v>
      </c>
      <c r="C54" s="17" t="s">
        <v>71</v>
      </c>
      <c r="D54" s="21">
        <v>214.48527999999999</v>
      </c>
      <c r="E54" s="8"/>
    </row>
    <row r="55" spans="1:5" ht="26.4" x14ac:dyDescent="0.3">
      <c r="A55" s="13">
        <v>43</v>
      </c>
      <c r="B55" s="16" t="s">
        <v>74</v>
      </c>
      <c r="C55" s="17" t="s">
        <v>73</v>
      </c>
      <c r="D55" s="21">
        <v>33.950000000000003</v>
      </c>
      <c r="E55" s="8"/>
    </row>
    <row r="56" spans="1:5" ht="16.5" customHeight="1" x14ac:dyDescent="0.3">
      <c r="A56" s="13">
        <v>44</v>
      </c>
      <c r="B56" s="16" t="s">
        <v>76</v>
      </c>
      <c r="C56" s="17" t="s">
        <v>75</v>
      </c>
      <c r="D56" s="21">
        <v>790.57438999999999</v>
      </c>
      <c r="E56" s="8"/>
    </row>
    <row r="57" spans="1:5" ht="69.75" customHeight="1" x14ac:dyDescent="0.3">
      <c r="A57" s="13">
        <v>45</v>
      </c>
      <c r="B57" s="16" t="s">
        <v>78</v>
      </c>
      <c r="C57" s="17" t="s">
        <v>77</v>
      </c>
      <c r="D57" s="21">
        <v>43.78</v>
      </c>
      <c r="E57" s="8"/>
    </row>
    <row r="58" spans="1:5" ht="43.5" customHeight="1" x14ac:dyDescent="0.3">
      <c r="A58" s="13">
        <v>46</v>
      </c>
      <c r="B58" s="16" t="s">
        <v>80</v>
      </c>
      <c r="C58" s="17" t="s">
        <v>79</v>
      </c>
      <c r="D58" s="21">
        <v>0.48964999999999997</v>
      </c>
      <c r="E58" s="8"/>
    </row>
    <row r="59" spans="1:5" ht="56.25" customHeight="1" x14ac:dyDescent="0.3">
      <c r="A59" s="13">
        <v>47</v>
      </c>
      <c r="B59" s="16" t="s">
        <v>82</v>
      </c>
      <c r="C59" s="17" t="s">
        <v>81</v>
      </c>
      <c r="D59" s="21">
        <v>52.330880000000001</v>
      </c>
      <c r="E59" s="8"/>
    </row>
    <row r="60" spans="1:5" ht="58.5" customHeight="1" x14ac:dyDescent="0.3">
      <c r="A60" s="13">
        <v>48</v>
      </c>
      <c r="B60" s="16" t="s">
        <v>84</v>
      </c>
      <c r="C60" s="17" t="s">
        <v>83</v>
      </c>
      <c r="D60" s="21">
        <v>98.466290000000001</v>
      </c>
      <c r="E60" s="8"/>
    </row>
    <row r="61" spans="1:5" ht="39.6" x14ac:dyDescent="0.3">
      <c r="A61" s="13">
        <v>49</v>
      </c>
      <c r="B61" s="16" t="s">
        <v>86</v>
      </c>
      <c r="C61" s="17" t="s">
        <v>85</v>
      </c>
      <c r="D61" s="21">
        <v>59.9</v>
      </c>
      <c r="E61" s="8"/>
    </row>
    <row r="62" spans="1:5" ht="56.25" customHeight="1" x14ac:dyDescent="0.3">
      <c r="A62" s="13">
        <v>50</v>
      </c>
      <c r="B62" s="16" t="s">
        <v>88</v>
      </c>
      <c r="C62" s="17" t="s">
        <v>87</v>
      </c>
      <c r="D62" s="21">
        <v>28.654630000000001</v>
      </c>
      <c r="E62" s="8"/>
    </row>
    <row r="63" spans="1:5" ht="55.5" customHeight="1" x14ac:dyDescent="0.3">
      <c r="A63" s="13">
        <v>51</v>
      </c>
      <c r="B63" s="16" t="s">
        <v>90</v>
      </c>
      <c r="C63" s="17" t="s">
        <v>89</v>
      </c>
      <c r="D63" s="21">
        <v>403.85342000000003</v>
      </c>
      <c r="E63" s="8"/>
    </row>
    <row r="64" spans="1:5" ht="18.75" customHeight="1" x14ac:dyDescent="0.3">
      <c r="A64" s="13">
        <v>52</v>
      </c>
      <c r="B64" s="16" t="s">
        <v>92</v>
      </c>
      <c r="C64" s="17" t="s">
        <v>91</v>
      </c>
      <c r="D64" s="21">
        <v>18.71649</v>
      </c>
      <c r="E64" s="8"/>
    </row>
    <row r="65" spans="1:5" ht="30" customHeight="1" x14ac:dyDescent="0.3">
      <c r="A65" s="13">
        <v>53</v>
      </c>
      <c r="B65" s="16" t="s">
        <v>94</v>
      </c>
      <c r="C65" s="17" t="s">
        <v>93</v>
      </c>
      <c r="D65" s="21">
        <v>448.19600000000003</v>
      </c>
      <c r="E65" s="8"/>
    </row>
    <row r="66" spans="1:5" ht="81" customHeight="1" x14ac:dyDescent="0.3">
      <c r="A66" s="13">
        <v>54</v>
      </c>
      <c r="B66" s="16" t="s">
        <v>96</v>
      </c>
      <c r="C66" s="17" t="s">
        <v>95</v>
      </c>
      <c r="D66" s="21">
        <v>49414.7961</v>
      </c>
      <c r="E66" s="8"/>
    </row>
    <row r="67" spans="1:5" ht="67.5" customHeight="1" x14ac:dyDescent="0.3">
      <c r="A67" s="13">
        <v>55</v>
      </c>
      <c r="B67" s="16" t="s">
        <v>98</v>
      </c>
      <c r="C67" s="17" t="s">
        <v>97</v>
      </c>
      <c r="D67" s="21">
        <v>3612.1682900000001</v>
      </c>
      <c r="E67" s="8"/>
    </row>
    <row r="68" spans="1:5" ht="26.4" x14ac:dyDescent="0.3">
      <c r="A68" s="13">
        <v>56</v>
      </c>
      <c r="B68" s="16" t="s">
        <v>100</v>
      </c>
      <c r="C68" s="17" t="s">
        <v>99</v>
      </c>
      <c r="D68" s="21">
        <v>979.2</v>
      </c>
      <c r="E68" s="8"/>
    </row>
    <row r="69" spans="1:5" ht="26.4" x14ac:dyDescent="0.3">
      <c r="A69" s="13">
        <v>57</v>
      </c>
      <c r="B69" s="16" t="s">
        <v>102</v>
      </c>
      <c r="C69" s="17" t="s">
        <v>101</v>
      </c>
      <c r="D69" s="21">
        <v>694.7</v>
      </c>
      <c r="E69" s="8"/>
    </row>
    <row r="70" spans="1:5" x14ac:dyDescent="0.3">
      <c r="A70" s="13">
        <v>58</v>
      </c>
      <c r="B70" s="16" t="s">
        <v>104</v>
      </c>
      <c r="C70" s="17" t="s">
        <v>103</v>
      </c>
      <c r="D70" s="21">
        <v>754.9</v>
      </c>
      <c r="E70" s="8"/>
    </row>
    <row r="71" spans="1:5" ht="27.75" customHeight="1" x14ac:dyDescent="0.3">
      <c r="A71" s="13">
        <v>59</v>
      </c>
      <c r="B71" s="16" t="s">
        <v>106</v>
      </c>
      <c r="C71" s="17" t="s">
        <v>105</v>
      </c>
      <c r="D71" s="21">
        <v>7709.6</v>
      </c>
      <c r="E71" s="8"/>
    </row>
    <row r="72" spans="1:5" ht="30.75" customHeight="1" x14ac:dyDescent="0.3">
      <c r="A72" s="13">
        <v>60</v>
      </c>
      <c r="B72" s="16" t="s">
        <v>108</v>
      </c>
      <c r="C72" s="17" t="s">
        <v>107</v>
      </c>
      <c r="D72" s="21">
        <v>77813.758459999997</v>
      </c>
      <c r="E72" s="8"/>
    </row>
    <row r="73" spans="1:5" ht="30.75" customHeight="1" x14ac:dyDescent="0.3">
      <c r="A73" s="13">
        <v>61</v>
      </c>
      <c r="B73" s="16" t="s">
        <v>110</v>
      </c>
      <c r="C73" s="17" t="s">
        <v>109</v>
      </c>
      <c r="D73" s="21">
        <v>1833.6</v>
      </c>
      <c r="E73" s="8"/>
    </row>
    <row r="74" spans="1:5" ht="43.5" customHeight="1" x14ac:dyDescent="0.3">
      <c r="A74" s="13">
        <v>62</v>
      </c>
      <c r="B74" s="16" t="s">
        <v>112</v>
      </c>
      <c r="C74" s="17" t="s">
        <v>111</v>
      </c>
      <c r="D74" s="21">
        <v>0</v>
      </c>
      <c r="E74" s="8"/>
    </row>
    <row r="75" spans="1:5" ht="30.75" customHeight="1" x14ac:dyDescent="0.3">
      <c r="A75" s="13">
        <v>63</v>
      </c>
      <c r="B75" s="16" t="s">
        <v>114</v>
      </c>
      <c r="C75" s="17" t="s">
        <v>113</v>
      </c>
      <c r="D75" s="21">
        <v>13293.49957</v>
      </c>
      <c r="E75" s="8"/>
    </row>
    <row r="76" spans="1:5" ht="42" customHeight="1" x14ac:dyDescent="0.3">
      <c r="A76" s="13">
        <v>64</v>
      </c>
      <c r="B76" s="16" t="s">
        <v>116</v>
      </c>
      <c r="C76" s="17" t="s">
        <v>115</v>
      </c>
      <c r="D76" s="21">
        <v>24.1</v>
      </c>
      <c r="E76" s="8"/>
    </row>
    <row r="77" spans="1:5" ht="26.4" x14ac:dyDescent="0.3">
      <c r="A77" s="13">
        <v>65</v>
      </c>
      <c r="B77" s="16" t="s">
        <v>118</v>
      </c>
      <c r="C77" s="17" t="s">
        <v>117</v>
      </c>
      <c r="D77" s="21">
        <v>226.5</v>
      </c>
      <c r="E77" s="8"/>
    </row>
    <row r="78" spans="1:5" ht="26.4" x14ac:dyDescent="0.3">
      <c r="A78" s="13">
        <v>66</v>
      </c>
      <c r="B78" s="16" t="s">
        <v>120</v>
      </c>
      <c r="C78" s="17" t="s">
        <v>119</v>
      </c>
      <c r="D78" s="21">
        <v>37548.400000000001</v>
      </c>
      <c r="E78" s="8"/>
    </row>
    <row r="79" spans="1:5" ht="31.5" customHeight="1" x14ac:dyDescent="0.3">
      <c r="A79" s="13">
        <v>67</v>
      </c>
      <c r="B79" s="16" t="s">
        <v>122</v>
      </c>
      <c r="C79" s="17" t="s">
        <v>121</v>
      </c>
      <c r="D79" s="21">
        <v>-34.965679999999999</v>
      </c>
      <c r="E79" s="8"/>
    </row>
    <row r="80" spans="1:5" ht="42.75" customHeight="1" x14ac:dyDescent="0.3">
      <c r="A80" s="13">
        <v>68</v>
      </c>
      <c r="B80" s="16" t="s">
        <v>124</v>
      </c>
      <c r="C80" s="17" t="s">
        <v>123</v>
      </c>
      <c r="D80" s="21">
        <v>-1291.5880400000001</v>
      </c>
      <c r="E80" s="8"/>
    </row>
    <row r="81" spans="1:5" ht="29.25" customHeight="1" x14ac:dyDescent="0.3">
      <c r="A81" s="13">
        <v>69</v>
      </c>
      <c r="B81" s="16"/>
      <c r="C81" s="17" t="s">
        <v>178</v>
      </c>
      <c r="D81" s="21">
        <f>SUM(D82:D90)</f>
        <v>44264.389099999986</v>
      </c>
      <c r="E81" s="8"/>
    </row>
    <row r="82" spans="1:5" ht="66" x14ac:dyDescent="0.3">
      <c r="A82" s="13">
        <v>70</v>
      </c>
      <c r="B82" s="16" t="s">
        <v>126</v>
      </c>
      <c r="C82" s="17" t="s">
        <v>125</v>
      </c>
      <c r="D82" s="21">
        <v>29182.717939999999</v>
      </c>
      <c r="E82" s="8"/>
    </row>
    <row r="83" spans="1:5" ht="26.4" x14ac:dyDescent="0.3">
      <c r="A83" s="13">
        <v>71</v>
      </c>
      <c r="B83" s="16" t="s">
        <v>128</v>
      </c>
      <c r="C83" s="17" t="s">
        <v>127</v>
      </c>
      <c r="D83" s="21">
        <v>3495.2635</v>
      </c>
      <c r="E83" s="8"/>
    </row>
    <row r="84" spans="1:5" ht="55.5" customHeight="1" x14ac:dyDescent="0.3">
      <c r="A84" s="13">
        <v>72</v>
      </c>
      <c r="B84" s="16" t="s">
        <v>130</v>
      </c>
      <c r="C84" s="17" t="s">
        <v>129</v>
      </c>
      <c r="D84" s="21">
        <v>3169.4666900000002</v>
      </c>
      <c r="E84" s="8"/>
    </row>
    <row r="85" spans="1:5" x14ac:dyDescent="0.3">
      <c r="A85" s="13">
        <v>73</v>
      </c>
      <c r="B85" s="16" t="s">
        <v>131</v>
      </c>
      <c r="C85" s="17" t="s">
        <v>75</v>
      </c>
      <c r="D85" s="21">
        <v>150.71167</v>
      </c>
      <c r="E85" s="8"/>
    </row>
    <row r="86" spans="1:5" ht="68.25" customHeight="1" x14ac:dyDescent="0.3">
      <c r="A86" s="13">
        <v>74</v>
      </c>
      <c r="B86" s="16" t="s">
        <v>133</v>
      </c>
      <c r="C86" s="17" t="s">
        <v>132</v>
      </c>
      <c r="D86" s="21">
        <v>508</v>
      </c>
      <c r="E86" s="8"/>
    </row>
    <row r="87" spans="1:5" ht="39.6" x14ac:dyDescent="0.3">
      <c r="A87" s="13">
        <v>75</v>
      </c>
      <c r="B87" s="16" t="s">
        <v>135</v>
      </c>
      <c r="C87" s="17" t="s">
        <v>134</v>
      </c>
      <c r="D87" s="21">
        <v>7780.3031700000001</v>
      </c>
      <c r="E87" s="8"/>
    </row>
    <row r="88" spans="1:5" ht="55.5" customHeight="1" x14ac:dyDescent="0.3">
      <c r="A88" s="13">
        <v>76</v>
      </c>
      <c r="B88" s="16" t="s">
        <v>136</v>
      </c>
      <c r="C88" s="17" t="s">
        <v>81</v>
      </c>
      <c r="D88" s="21">
        <v>1.29691</v>
      </c>
      <c r="E88" s="8"/>
    </row>
    <row r="89" spans="1:5" x14ac:dyDescent="0.3">
      <c r="A89" s="13">
        <v>77</v>
      </c>
      <c r="B89" s="16" t="s">
        <v>138</v>
      </c>
      <c r="C89" s="17" t="s">
        <v>137</v>
      </c>
      <c r="D89" s="21">
        <v>-30.858779999999999</v>
      </c>
      <c r="E89" s="8"/>
    </row>
    <row r="90" spans="1:5" ht="30" customHeight="1" x14ac:dyDescent="0.3">
      <c r="A90" s="13">
        <v>78</v>
      </c>
      <c r="B90" s="16" t="s">
        <v>139</v>
      </c>
      <c r="C90" s="17" t="s">
        <v>93</v>
      </c>
      <c r="D90" s="21">
        <v>7.4880000000000004</v>
      </c>
      <c r="E90" s="8"/>
    </row>
    <row r="91" spans="1:5" ht="30" customHeight="1" x14ac:dyDescent="0.3">
      <c r="A91" s="13">
        <v>79</v>
      </c>
      <c r="B91" s="16"/>
      <c r="C91" s="17" t="s">
        <v>179</v>
      </c>
      <c r="D91" s="21">
        <f>SUM(D92:D104)</f>
        <v>387933.05145999999</v>
      </c>
      <c r="E91" s="8"/>
    </row>
    <row r="92" spans="1:5" ht="26.4" x14ac:dyDescent="0.3">
      <c r="A92" s="13">
        <v>80</v>
      </c>
      <c r="B92" s="16" t="s">
        <v>141</v>
      </c>
      <c r="C92" s="17" t="s">
        <v>140</v>
      </c>
      <c r="D92" s="21">
        <v>22003.25592</v>
      </c>
      <c r="E92" s="8"/>
    </row>
    <row r="93" spans="1:5" ht="17.25" customHeight="1" x14ac:dyDescent="0.3">
      <c r="A93" s="13">
        <v>81</v>
      </c>
      <c r="B93" s="16" t="s">
        <v>142</v>
      </c>
      <c r="C93" s="17" t="s">
        <v>75</v>
      </c>
      <c r="D93" s="21">
        <v>2310.5152400000002</v>
      </c>
      <c r="E93" s="8"/>
    </row>
    <row r="94" spans="1:5" ht="69" customHeight="1" x14ac:dyDescent="0.3">
      <c r="A94" s="13">
        <v>82</v>
      </c>
      <c r="B94" s="16" t="s">
        <v>144</v>
      </c>
      <c r="C94" s="17" t="s">
        <v>143</v>
      </c>
      <c r="D94" s="21">
        <v>4.6079999999999997</v>
      </c>
      <c r="E94" s="8"/>
    </row>
    <row r="95" spans="1:5" ht="54.75" customHeight="1" x14ac:dyDescent="0.3">
      <c r="A95" s="13">
        <v>83</v>
      </c>
      <c r="B95" s="16" t="s">
        <v>145</v>
      </c>
      <c r="C95" s="17" t="s">
        <v>83</v>
      </c>
      <c r="D95" s="21">
        <v>5</v>
      </c>
      <c r="E95" s="8"/>
    </row>
    <row r="96" spans="1:5" ht="30" customHeight="1" x14ac:dyDescent="0.3">
      <c r="A96" s="13">
        <v>84</v>
      </c>
      <c r="B96" s="16" t="s">
        <v>146</v>
      </c>
      <c r="C96" s="17" t="s">
        <v>93</v>
      </c>
      <c r="D96" s="21">
        <v>7.4880000000000004</v>
      </c>
      <c r="E96" s="8"/>
    </row>
    <row r="97" spans="1:5" x14ac:dyDescent="0.3">
      <c r="A97" s="13">
        <v>85</v>
      </c>
      <c r="B97" s="16" t="s">
        <v>147</v>
      </c>
      <c r="C97" s="17" t="s">
        <v>103</v>
      </c>
      <c r="D97" s="21">
        <v>24292.003990000001</v>
      </c>
      <c r="E97" s="8"/>
    </row>
    <row r="98" spans="1:5" ht="28.5" customHeight="1" x14ac:dyDescent="0.3">
      <c r="A98" s="13">
        <v>86</v>
      </c>
      <c r="B98" s="16" t="s">
        <v>148</v>
      </c>
      <c r="C98" s="17" t="s">
        <v>107</v>
      </c>
      <c r="D98" s="21">
        <v>1027.5999999999999</v>
      </c>
      <c r="E98" s="8"/>
    </row>
    <row r="99" spans="1:5" x14ac:dyDescent="0.3">
      <c r="A99" s="13">
        <v>87</v>
      </c>
      <c r="B99" s="16" t="s">
        <v>150</v>
      </c>
      <c r="C99" s="17" t="s">
        <v>149</v>
      </c>
      <c r="D99" s="21">
        <v>338366.5</v>
      </c>
      <c r="E99" s="8"/>
    </row>
    <row r="100" spans="1:5" ht="52.8" x14ac:dyDescent="0.3">
      <c r="A100" s="13">
        <v>88</v>
      </c>
      <c r="B100" s="16" t="s">
        <v>152</v>
      </c>
      <c r="C100" s="17" t="s">
        <v>151</v>
      </c>
      <c r="D100" s="21">
        <v>15740.700790000001</v>
      </c>
      <c r="E100" s="8"/>
    </row>
    <row r="101" spans="1:5" ht="26.4" x14ac:dyDescent="0.3">
      <c r="A101" s="13">
        <v>89</v>
      </c>
      <c r="B101" s="16" t="s">
        <v>153</v>
      </c>
      <c r="C101" s="17" t="s">
        <v>119</v>
      </c>
      <c r="D101" s="21">
        <v>11020.067080000001</v>
      </c>
      <c r="E101" s="8"/>
    </row>
    <row r="102" spans="1:5" ht="17.25" customHeight="1" x14ac:dyDescent="0.3">
      <c r="A102" s="13">
        <v>90</v>
      </c>
      <c r="B102" s="16" t="s">
        <v>155</v>
      </c>
      <c r="C102" s="17" t="s">
        <v>154</v>
      </c>
      <c r="D102" s="21">
        <v>227.2</v>
      </c>
      <c r="E102" s="8"/>
    </row>
    <row r="103" spans="1:5" ht="57" customHeight="1" x14ac:dyDescent="0.3">
      <c r="A103" s="13">
        <v>91</v>
      </c>
      <c r="B103" s="16" t="s">
        <v>157</v>
      </c>
      <c r="C103" s="17" t="s">
        <v>156</v>
      </c>
      <c r="D103" s="21">
        <v>-0.59272000000000002</v>
      </c>
      <c r="E103" s="8"/>
    </row>
    <row r="104" spans="1:5" ht="39.6" x14ac:dyDescent="0.3">
      <c r="A104" s="13">
        <v>92</v>
      </c>
      <c r="B104" s="16" t="s">
        <v>158</v>
      </c>
      <c r="C104" s="17" t="s">
        <v>123</v>
      </c>
      <c r="D104" s="21">
        <v>-27071.294839999999</v>
      </c>
      <c r="E104" s="8"/>
    </row>
    <row r="105" spans="1:5" ht="29.25" customHeight="1" x14ac:dyDescent="0.3">
      <c r="A105" s="13">
        <v>93</v>
      </c>
      <c r="B105" s="16"/>
      <c r="C105" s="17" t="s">
        <v>180</v>
      </c>
      <c r="D105" s="21">
        <f>D106+D107+D108+D109</f>
        <v>19464.075800000002</v>
      </c>
      <c r="E105" s="8"/>
    </row>
    <row r="106" spans="1:5" ht="31.5" customHeight="1" x14ac:dyDescent="0.3">
      <c r="A106" s="13">
        <v>94</v>
      </c>
      <c r="B106" s="16" t="s">
        <v>159</v>
      </c>
      <c r="C106" s="17" t="s">
        <v>93</v>
      </c>
      <c r="D106" s="21">
        <v>7.4880000000000004</v>
      </c>
      <c r="E106" s="8"/>
    </row>
    <row r="107" spans="1:5" ht="20.25" customHeight="1" x14ac:dyDescent="0.3">
      <c r="A107" s="13">
        <v>95</v>
      </c>
      <c r="B107" s="16" t="s">
        <v>161</v>
      </c>
      <c r="C107" s="17" t="s">
        <v>160</v>
      </c>
      <c r="D107" s="21">
        <v>15396.17</v>
      </c>
      <c r="E107" s="8"/>
    </row>
    <row r="108" spans="1:5" x14ac:dyDescent="0.3">
      <c r="A108" s="13">
        <v>96</v>
      </c>
      <c r="B108" s="16" t="s">
        <v>162</v>
      </c>
      <c r="C108" s="17" t="s">
        <v>103</v>
      </c>
      <c r="D108" s="21">
        <v>2164.4</v>
      </c>
      <c r="E108" s="8"/>
    </row>
    <row r="109" spans="1:5" ht="26.4" x14ac:dyDescent="0.3">
      <c r="A109" s="13">
        <v>97</v>
      </c>
      <c r="B109" s="16" t="s">
        <v>163</v>
      </c>
      <c r="C109" s="17" t="s">
        <v>119</v>
      </c>
      <c r="D109" s="21">
        <v>1896.0178000000001</v>
      </c>
      <c r="E109" s="8"/>
    </row>
    <row r="110" spans="1:5" x14ac:dyDescent="0.3">
      <c r="A110" s="13">
        <v>98</v>
      </c>
      <c r="B110" s="16"/>
      <c r="C110" s="17" t="s">
        <v>181</v>
      </c>
      <c r="D110" s="21">
        <f>D111</f>
        <v>76.170490000000001</v>
      </c>
      <c r="E110" s="8"/>
    </row>
    <row r="111" spans="1:5" ht="26.4" x14ac:dyDescent="0.3">
      <c r="A111" s="13">
        <v>99</v>
      </c>
      <c r="B111" s="16" t="s">
        <v>165</v>
      </c>
      <c r="C111" s="17" t="s">
        <v>164</v>
      </c>
      <c r="D111" s="21">
        <v>76.170490000000001</v>
      </c>
      <c r="E111" s="8"/>
    </row>
    <row r="112" spans="1:5" ht="19.5" customHeight="1" x14ac:dyDescent="0.3">
      <c r="A112" s="13">
        <v>100</v>
      </c>
      <c r="B112" s="16"/>
      <c r="C112" s="17" t="s">
        <v>0</v>
      </c>
      <c r="D112" s="21">
        <f>D113+D114+D115+D116</f>
        <v>363809.62861999997</v>
      </c>
      <c r="E112" s="8"/>
    </row>
    <row r="113" spans="1:5" ht="54" customHeight="1" x14ac:dyDescent="0.3">
      <c r="A113" s="13">
        <v>101</v>
      </c>
      <c r="B113" s="16" t="s">
        <v>166</v>
      </c>
      <c r="C113" s="17" t="s">
        <v>87</v>
      </c>
      <c r="D113" s="21">
        <v>21.140619999999998</v>
      </c>
      <c r="E113" s="8"/>
    </row>
    <row r="114" spans="1:5" ht="30" customHeight="1" x14ac:dyDescent="0.3">
      <c r="A114" s="13">
        <v>102</v>
      </c>
      <c r="B114" s="16" t="s">
        <v>168</v>
      </c>
      <c r="C114" s="17" t="s">
        <v>167</v>
      </c>
      <c r="D114" s="21">
        <v>238177</v>
      </c>
      <c r="E114" s="8"/>
    </row>
    <row r="115" spans="1:5" ht="26.4" x14ac:dyDescent="0.3">
      <c r="A115" s="13">
        <v>103</v>
      </c>
      <c r="B115" s="16" t="s">
        <v>170</v>
      </c>
      <c r="C115" s="17" t="s">
        <v>169</v>
      </c>
      <c r="D115" s="21">
        <v>125604</v>
      </c>
      <c r="E115" s="8"/>
    </row>
    <row r="116" spans="1:5" ht="30.75" customHeight="1" x14ac:dyDescent="0.3">
      <c r="A116" s="13">
        <v>104</v>
      </c>
      <c r="B116" s="16" t="s">
        <v>171</v>
      </c>
      <c r="C116" s="17" t="s">
        <v>93</v>
      </c>
      <c r="D116" s="21">
        <v>7.4880000000000004</v>
      </c>
      <c r="E116" s="8"/>
    </row>
    <row r="117" spans="1:5" ht="26.25" customHeight="1" x14ac:dyDescent="0.3">
      <c r="A117" s="13">
        <v>105</v>
      </c>
      <c r="B117" s="18"/>
      <c r="C117" s="19" t="s">
        <v>184</v>
      </c>
      <c r="D117" s="22">
        <f>D112+D110+D105+D91+D81+D52+D30+D25+D20+D18+D16+D13</f>
        <v>1386657.4137799998</v>
      </c>
      <c r="E117" s="9"/>
    </row>
    <row r="118" spans="1:5" ht="72.150000000000006" customHeight="1" x14ac:dyDescent="0.3">
      <c r="C118" s="27"/>
      <c r="D118" s="28"/>
      <c r="E118" s="10"/>
    </row>
  </sheetData>
  <mergeCells count="13">
    <mergeCell ref="C118:D118"/>
    <mergeCell ref="B10:B11"/>
    <mergeCell ref="A10:A11"/>
    <mergeCell ref="A1:D1"/>
    <mergeCell ref="A2:D2"/>
    <mergeCell ref="A3:D3"/>
    <mergeCell ref="A4:D4"/>
    <mergeCell ref="A6:D6"/>
    <mergeCell ref="A7:D7"/>
    <mergeCell ref="A5:B5"/>
    <mergeCell ref="A8:D8"/>
    <mergeCell ref="C10:C11"/>
    <mergeCell ref="D10:D11"/>
  </mergeCells>
  <pageMargins left="0.98425196850393704" right="0.39370078740157483" top="0.39370078740157483" bottom="0.39370078740157483" header="0.39370078740157483" footer="0.51181102362204722"/>
  <pageSetup paperSize="9" scale="79" fitToHeight="1000" orientation="portrait" r:id="rId1"/>
  <headerFooter>
    <evenFooter>&amp;L&amp;D</evenFooter>
  </headerFooter>
  <rowBreaks count="4" manualBreakCount="4">
    <brk id="53" max="3" man="1"/>
    <brk id="76" max="3" man="1"/>
    <brk id="103" max="3" man="1"/>
    <brk id="117" max="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 /&gt;&#10;    &lt;string /&gt;&#10;  &lt;/DateInfo&gt;&#10;  &lt;Code&gt;DOCUMENTS_72N117&lt;/Code&gt;&#10;  &lt;ObjectCode&gt;DOCUMENTS_72N117&lt;/ObjectCode&gt;&#10;  &lt;DocName&gt;(0503117) Отчет об исполнении бюджета&lt;/DocName&gt;&#10;  &lt;VariantLink xsi:nil=&quot;true&quot; /&gt;&#10;  &lt;SvodRepor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615309D-E934-45B6-8E23-AA6CAB41D05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бюджета</vt:lpstr>
      <vt:lpstr>'Доходы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Натали</dc:creator>
  <cp:lastModifiedBy>Светлана</cp:lastModifiedBy>
  <cp:lastPrinted>2022-03-22T06:08:44Z</cp:lastPrinted>
  <dcterms:created xsi:type="dcterms:W3CDTF">2022-03-22T04:51:56Z</dcterms:created>
  <dcterms:modified xsi:type="dcterms:W3CDTF">2022-06-06T06:29:23Z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(0503117) Отчет об исполнении бюджета</vt:lpwstr>
  </property>
  <property fmtid="{D5CDD505-2E9C-101B-9397-08002B2CF9AE}" pid="3" name="Название отчета">
    <vt:lpwstr>(0503117) Отчет об исполнении бюджета</vt:lpwstr>
  </property>
  <property fmtid="{D5CDD505-2E9C-101B-9397-08002B2CF9AE}" pid="4" name="Версия клиента">
    <vt:lpwstr>21.2.17.2281 (.NET 4.7.2)</vt:lpwstr>
  </property>
  <property fmtid="{D5CDD505-2E9C-101B-9397-08002B2CF9AE}" pid="5" name="Версия базы">
    <vt:lpwstr>20.2.2923.327007740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Server3</vt:lpwstr>
  </property>
  <property fmtid="{D5CDD505-2E9C-101B-9397-08002B2CF9AE}" pid="8" name="База">
    <vt:lpwstr>m2021</vt:lpwstr>
  </property>
  <property fmtid="{D5CDD505-2E9C-101B-9397-08002B2CF9AE}" pid="9" name="Пользователь">
    <vt:lpwstr>лежнева</vt:lpwstr>
  </property>
  <property fmtid="{D5CDD505-2E9C-101B-9397-08002B2CF9AE}" pid="10" name="Шаблон">
    <vt:lpwstr>V_72N117_ITEM.XLT</vt:lpwstr>
  </property>
  <property fmtid="{D5CDD505-2E9C-101B-9397-08002B2CF9AE}" pid="11" name="Локальная база">
    <vt:lpwstr>не используется</vt:lpwstr>
  </property>
</Properties>
</file>